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1685"/>
  </bookViews>
  <sheets>
    <sheet name="EAA" sheetId="1" r:id="rId1"/>
  </sheets>
  <definedNames>
    <definedName name="ANEXO">#REF!</definedName>
    <definedName name="_xlnm.Print_Area" localSheetId="0">EAA!$B$2:$G$43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<sst xmlns="http://schemas.openxmlformats.org/spreadsheetml/2006/main" count="32" uniqueCount="32">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</sst>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8" formatCode="_-* #,##0.00_-;\-* #,##0.00_-;_-* &quot;-&quot;??_-;_-@_-"/>
    <numFmt numFmtId="169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9" fontId="2" fillId="0" borderId="0"/>
    <xf numFmtId="16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5">
    <cellStyle name="=C:\WINNT\SYSTEM32\COMMAND.COM" xfId="3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35</xdr:row>
      <xdr:rowOff>123825</xdr:rowOff>
    </xdr:from>
    <xdr:to>
      <xdr:col>5</xdr:col>
      <xdr:colOff>1005643</xdr:colOff>
      <xdr:row>41</xdr:row>
      <xdr:rowOff>135731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572250"/>
          <a:ext cx="6292018" cy="926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I38" sqref="I38"/>
    </sheetView>
  </sheetViews>
  <sheetFormatPr baseColWidth="10" defaultColWidth="11.5703125" defaultRowHeight="12" x14ac:dyDescent="0.2"/>
  <cols>
    <col min="1" max="1" width="2.7109375" style="13" customWidth="1"/>
    <col min="2" max="2" width="48.140625" style="13" customWidth="1"/>
    <col min="3" max="3" width="14.28515625" style="13" bestFit="1" customWidth="1"/>
    <col min="4" max="4" width="15.140625" style="13" bestFit="1" customWidth="1"/>
    <col min="5" max="5" width="15.85546875" style="13" customWidth="1"/>
    <col min="6" max="6" width="15.7109375" style="13" customWidth="1"/>
    <col min="7" max="7" width="16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915989730</v>
      </c>
      <c r="D8" s="7">
        <f>SUM(D10,D19)</f>
        <v>1208163964</v>
      </c>
      <c r="E8" s="7">
        <f>SUM(E10,E19)</f>
        <v>1209529661</v>
      </c>
      <c r="F8" s="7">
        <f>C8+D8-E8</f>
        <v>914624033</v>
      </c>
      <c r="G8" s="7">
        <f>F8-C8</f>
        <v>-1365697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71111460</v>
      </c>
      <c r="D10" s="7">
        <f>SUM(D11:D17)</f>
        <v>1149601540</v>
      </c>
      <c r="E10" s="7">
        <f>SUM(E11:E17)</f>
        <v>1146967181</v>
      </c>
      <c r="F10" s="7">
        <f t="shared" ref="F10:F17" si="0">C10+D10-E10</f>
        <v>73745819</v>
      </c>
      <c r="G10" s="7">
        <f t="shared" ref="G10:G17" si="1">F10-C10</f>
        <v>2634359</v>
      </c>
    </row>
    <row r="11" spans="2:7" x14ac:dyDescent="0.2">
      <c r="B11" s="3" t="s">
        <v>6</v>
      </c>
      <c r="C11" s="8">
        <v>49334442</v>
      </c>
      <c r="D11" s="8">
        <v>873494319</v>
      </c>
      <c r="E11" s="8">
        <v>871168867</v>
      </c>
      <c r="F11" s="12">
        <f t="shared" si="0"/>
        <v>51659894</v>
      </c>
      <c r="G11" s="12">
        <f t="shared" si="1"/>
        <v>2325452</v>
      </c>
    </row>
    <row r="12" spans="2:7" x14ac:dyDescent="0.2">
      <c r="B12" s="3" t="s">
        <v>7</v>
      </c>
      <c r="C12" s="8">
        <v>17025534</v>
      </c>
      <c r="D12" s="8">
        <v>275637490</v>
      </c>
      <c r="E12" s="8">
        <v>275554050</v>
      </c>
      <c r="F12" s="12">
        <f t="shared" si="0"/>
        <v>17108974</v>
      </c>
      <c r="G12" s="12">
        <f t="shared" si="1"/>
        <v>83440</v>
      </c>
    </row>
    <row r="13" spans="2:7" x14ac:dyDescent="0.2">
      <c r="B13" s="3" t="s">
        <v>8</v>
      </c>
      <c r="C13" s="8">
        <v>0</v>
      </c>
      <c r="D13" s="8">
        <v>68364</v>
      </c>
      <c r="E13" s="8">
        <v>68364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10284747</v>
      </c>
      <c r="D14" s="8">
        <v>346250</v>
      </c>
      <c r="E14" s="8">
        <v>9876</v>
      </c>
      <c r="F14" s="12">
        <f t="shared" si="0"/>
        <v>10621121</v>
      </c>
      <c r="G14" s="12">
        <f t="shared" si="1"/>
        <v>336374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-5533263</v>
      </c>
      <c r="D16" s="8">
        <v>55117</v>
      </c>
      <c r="E16" s="8">
        <v>166024</v>
      </c>
      <c r="F16" s="12">
        <f t="shared" si="0"/>
        <v>-5644170</v>
      </c>
      <c r="G16" s="12">
        <f t="shared" si="1"/>
        <v>-110907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844878270</v>
      </c>
      <c r="D19" s="7">
        <f>SUM(D20:D28)</f>
        <v>58562424</v>
      </c>
      <c r="E19" s="7">
        <f>SUM(E20:E28)</f>
        <v>62562480</v>
      </c>
      <c r="F19" s="7">
        <f t="shared" ref="F19:F28" si="2">C19+D19-E19</f>
        <v>840878214</v>
      </c>
      <c r="G19" s="7">
        <f t="shared" ref="G19:G28" si="3">F19-C19</f>
        <v>-4000056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132661322</v>
      </c>
      <c r="D21" s="8">
        <v>27696841</v>
      </c>
      <c r="E21" s="8">
        <v>28787660</v>
      </c>
      <c r="F21" s="12">
        <f t="shared" si="2"/>
        <v>131570503</v>
      </c>
      <c r="G21" s="12">
        <f t="shared" si="3"/>
        <v>-1090819</v>
      </c>
    </row>
    <row r="22" spans="1:7" ht="24" x14ac:dyDescent="0.2">
      <c r="A22" s="16" t="s">
        <v>16</v>
      </c>
      <c r="B22" s="3" t="s">
        <v>17</v>
      </c>
      <c r="C22" s="8">
        <v>816140105</v>
      </c>
      <c r="D22" s="8">
        <v>24063279</v>
      </c>
      <c r="E22" s="8">
        <v>25930575</v>
      </c>
      <c r="F22" s="12">
        <f t="shared" si="2"/>
        <v>814272809</v>
      </c>
      <c r="G22" s="12">
        <f t="shared" si="3"/>
        <v>-1867296</v>
      </c>
    </row>
    <row r="23" spans="1:7" x14ac:dyDescent="0.2">
      <c r="B23" s="3" t="s">
        <v>18</v>
      </c>
      <c r="C23" s="8">
        <v>44810324</v>
      </c>
      <c r="D23" s="8">
        <v>3251402</v>
      </c>
      <c r="E23" s="8">
        <v>920919</v>
      </c>
      <c r="F23" s="12">
        <f t="shared" si="2"/>
        <v>47140807</v>
      </c>
      <c r="G23" s="12">
        <f t="shared" si="3"/>
        <v>2330483</v>
      </c>
    </row>
    <row r="24" spans="1:7" x14ac:dyDescent="0.2">
      <c r="B24" s="3" t="s">
        <v>19</v>
      </c>
      <c r="C24" s="8">
        <v>183896</v>
      </c>
      <c r="D24" s="8">
        <v>1305408</v>
      </c>
      <c r="E24" s="8">
        <v>0</v>
      </c>
      <c r="F24" s="12">
        <f t="shared" si="2"/>
        <v>1489304</v>
      </c>
      <c r="G24" s="12">
        <f t="shared" si="3"/>
        <v>1305408</v>
      </c>
    </row>
    <row r="25" spans="1:7" ht="24" x14ac:dyDescent="0.2">
      <c r="B25" s="3" t="s">
        <v>20</v>
      </c>
      <c r="C25" s="8">
        <v>-52915390</v>
      </c>
      <c r="D25" s="8">
        <v>1198269</v>
      </c>
      <c r="E25" s="8">
        <v>3671865</v>
      </c>
      <c r="F25" s="12">
        <f t="shared" si="2"/>
        <v>-55388986</v>
      </c>
      <c r="G25" s="12">
        <f t="shared" si="3"/>
        <v>-2473596</v>
      </c>
    </row>
    <row r="26" spans="1:7" x14ac:dyDescent="0.2">
      <c r="B26" s="3" t="s">
        <v>21</v>
      </c>
      <c r="C26" s="8">
        <v>8586445</v>
      </c>
      <c r="D26" s="8">
        <v>0</v>
      </c>
      <c r="E26" s="8">
        <v>0</v>
      </c>
      <c r="F26" s="12">
        <f t="shared" si="2"/>
        <v>8586445</v>
      </c>
      <c r="G26" s="12">
        <f t="shared" si="3"/>
        <v>0</v>
      </c>
    </row>
    <row r="27" spans="1:7" ht="24" x14ac:dyDescent="0.2">
      <c r="B27" s="3" t="s">
        <v>22</v>
      </c>
      <c r="C27" s="8">
        <v>-105131992</v>
      </c>
      <c r="D27" s="8">
        <v>1047225</v>
      </c>
      <c r="E27" s="8">
        <v>3154461</v>
      </c>
      <c r="F27" s="12">
        <f t="shared" si="2"/>
        <v>-107239228</v>
      </c>
      <c r="G27" s="12">
        <f t="shared" si="3"/>
        <v>-2107236</v>
      </c>
    </row>
    <row r="28" spans="1:7" x14ac:dyDescent="0.2">
      <c r="B28" s="3" t="s">
        <v>23</v>
      </c>
      <c r="C28" s="8">
        <v>543560</v>
      </c>
      <c r="D28" s="8">
        <v>0</v>
      </c>
      <c r="E28" s="8">
        <v>97000</v>
      </c>
      <c r="F28" s="12">
        <f t="shared" si="2"/>
        <v>446560</v>
      </c>
      <c r="G28" s="12">
        <f t="shared" si="3"/>
        <v>-97000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2025-01-24T18:57:41Z</cp:lastPrinted>
  <dcterms:created xsi:type="dcterms:W3CDTF">2019-12-03T19:14:48Z</dcterms:created>
  <dcterms:modified xsi:type="dcterms:W3CDTF">2025-01-24T19:00:16Z</dcterms:modified>
</cp:coreProperties>
</file>